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5" i="1" l="1"/>
  <c r="L117" i="1"/>
  <c r="L109" i="1"/>
  <c r="L91" i="1" l="1"/>
  <c r="L92" i="1"/>
  <c r="L93" i="1"/>
  <c r="L94" i="1"/>
  <c r="L95" i="1"/>
  <c r="L96" i="1"/>
  <c r="L97" i="1"/>
  <c r="L98" i="1"/>
  <c r="L90" i="1"/>
  <c r="L72" i="1"/>
  <c r="L73" i="1"/>
  <c r="L74" i="1"/>
  <c r="L75" i="1"/>
  <c r="L76" i="1"/>
  <c r="L77" i="1"/>
  <c r="L78" i="1"/>
  <c r="L79" i="1"/>
  <c r="L71" i="1"/>
  <c r="L54" i="1"/>
  <c r="L55" i="1"/>
  <c r="L56" i="1"/>
  <c r="L57" i="1"/>
  <c r="L58" i="1"/>
  <c r="L59" i="1"/>
  <c r="L60" i="1"/>
  <c r="L53" i="1"/>
  <c r="L34" i="1"/>
  <c r="L35" i="1"/>
  <c r="L36" i="1"/>
  <c r="L37" i="1"/>
  <c r="L38" i="1"/>
  <c r="L39" i="1"/>
  <c r="L40" i="1"/>
  <c r="L33" i="1"/>
  <c r="L22" i="1"/>
  <c r="L21" i="1"/>
  <c r="L15" i="1"/>
  <c r="L17" i="1"/>
  <c r="L18" i="1"/>
  <c r="L19" i="1"/>
  <c r="L20" i="1"/>
  <c r="L14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19" i="1" l="1"/>
  <c r="J119" i="1"/>
  <c r="H119" i="1"/>
  <c r="G119" i="1"/>
  <c r="F119" i="1"/>
  <c r="G100" i="1"/>
  <c r="J100" i="1"/>
  <c r="H100" i="1"/>
  <c r="J81" i="1"/>
  <c r="I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L196" i="1" s="1"/>
  <c r="J24" i="1"/>
  <c r="I24" i="1"/>
  <c r="H24" i="1"/>
  <c r="G24" i="1"/>
  <c r="G196" i="1" s="1"/>
  <c r="F24" i="1"/>
  <c r="F196" i="1" s="1"/>
  <c r="H196" i="1" l="1"/>
  <c r="I196" i="1"/>
  <c r="J196" i="1"/>
</calcChain>
</file>

<file path=xl/sharedStrings.xml><?xml version="1.0" encoding="utf-8"?>
<sst xmlns="http://schemas.openxmlformats.org/spreadsheetml/2006/main" count="273" uniqueCount="79">
  <si>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</si>
  <si>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</si>
  <si>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</si>
  <si>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</si>
  <si>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</si>
  <si>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</si>
  <si>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</si>
  <si>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</si>
  <si>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</si>
  <si>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</si>
  <si>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</si>
  <si>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</si>
  <si>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</si>
  <si>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</si>
  <si>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</si>
  <si>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</si>
  <si>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</si>
  <si>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</si>
  <si>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</si>
  <si>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</si>
  <si>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</si>
  <si>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</si>
  <si>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</si>
  <si>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</si>
  <si>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</si>
  <si>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</si>
  <si>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</si>
  <si>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</si>
  <si>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</si>
  <si>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</si>
  <si>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</si>
  <si>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</si>
  <si>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</si>
  <si>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</si>
  <si>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</si>
  <si>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</si>
  <si>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</si>
  <si>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</si>
  <si>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</si>
  <si>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"Ергенинская СОШ"</t>
  </si>
  <si>
    <t>директор</t>
  </si>
  <si>
    <t>Довуркаева Б.Б.</t>
  </si>
  <si>
    <t>салат из свеклы</t>
  </si>
  <si>
    <t>салат из капусты</t>
  </si>
  <si>
    <t>отварная курица</t>
  </si>
  <si>
    <t>суп вермишелевый</t>
  </si>
  <si>
    <t>макароны</t>
  </si>
  <si>
    <t>сладкий чай</t>
  </si>
  <si>
    <t>масло сливочное</t>
  </si>
  <si>
    <t>полдник</t>
  </si>
  <si>
    <t>салат</t>
  </si>
  <si>
    <t>яблоко</t>
  </si>
  <si>
    <t>суп с фрикадельками</t>
  </si>
  <si>
    <t>запеканка</t>
  </si>
  <si>
    <t>сметана</t>
  </si>
  <si>
    <t>чай молочный</t>
  </si>
  <si>
    <t>сыр порциями</t>
  </si>
  <si>
    <t>сок</t>
  </si>
  <si>
    <t>нарезка из свежих помидоров и огурцов</t>
  </si>
  <si>
    <t xml:space="preserve">борщ </t>
  </si>
  <si>
    <t>тефтели</t>
  </si>
  <si>
    <t>картофельное пюре</t>
  </si>
  <si>
    <t>чай с лимоном</t>
  </si>
  <si>
    <t>груши</t>
  </si>
  <si>
    <t>суп гороховый</t>
  </si>
  <si>
    <t>рыба отварная</t>
  </si>
  <si>
    <t xml:space="preserve">рис отварной </t>
  </si>
  <si>
    <t>кукуруза консервированная</t>
  </si>
  <si>
    <t>какао</t>
  </si>
  <si>
    <t>мандарин</t>
  </si>
  <si>
    <t>суп рассольник</t>
  </si>
  <si>
    <t>гречка</t>
  </si>
  <si>
    <t>чай сладкий</t>
  </si>
  <si>
    <t>банан</t>
  </si>
  <si>
    <t>суп с макаронами</t>
  </si>
  <si>
    <t>горошек</t>
  </si>
  <si>
    <t>яблоки</t>
  </si>
  <si>
    <t>печенье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</si>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</sst>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7" sqref="E3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0.01</v>
      </c>
      <c r="G14" s="43">
        <v>7.0000000000000007E-2</v>
      </c>
      <c r="H14" s="43">
        <v>7.24</v>
      </c>
      <c r="I14" s="43">
        <v>0.08</v>
      </c>
      <c r="J14" s="43">
        <v>64.8</v>
      </c>
      <c r="K14" s="44">
        <v>500</v>
      </c>
      <c r="L14" s="43">
        <f>SUM(F14*K14)</f>
        <v>5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0.25</v>
      </c>
      <c r="G15" s="43">
        <v>1.18</v>
      </c>
      <c r="H15" s="43">
        <v>2.56</v>
      </c>
      <c r="I15" s="43">
        <v>7.65</v>
      </c>
      <c r="J15" s="43">
        <v>84.59</v>
      </c>
      <c r="K15" s="44">
        <v>50</v>
      </c>
      <c r="L15" s="43">
        <f t="shared" ref="L15:L22" si="2">SUM(F15*K15)</f>
        <v>12.5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0.09</v>
      </c>
      <c r="G16" s="43">
        <v>25</v>
      </c>
      <c r="H16" s="43">
        <v>7.4</v>
      </c>
      <c r="I16" s="43">
        <v>0</v>
      </c>
      <c r="J16" s="43">
        <v>170</v>
      </c>
      <c r="K16" s="44">
        <v>42.77</v>
      </c>
      <c r="L16" s="43">
        <v>42.77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0.15</v>
      </c>
      <c r="G17" s="43">
        <v>1.25</v>
      </c>
      <c r="H17" s="43">
        <v>2.4700000000000002</v>
      </c>
      <c r="I17" s="43">
        <v>18.03</v>
      </c>
      <c r="J17" s="43">
        <v>161.22999999999999</v>
      </c>
      <c r="K17" s="44">
        <v>70</v>
      </c>
      <c r="L17" s="43">
        <f t="shared" si="2"/>
        <v>10.5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0.2</v>
      </c>
      <c r="G18" s="43">
        <v>0.2</v>
      </c>
      <c r="H18" s="43">
        <v>0</v>
      </c>
      <c r="I18" s="43">
        <v>9.9</v>
      </c>
      <c r="J18" s="43">
        <v>37</v>
      </c>
      <c r="K18" s="44">
        <v>11.5</v>
      </c>
      <c r="L18" s="43">
        <f t="shared" si="2"/>
        <v>2.3000000000000003</v>
      </c>
    </row>
    <row r="19" spans="1:12" ht="15" x14ac:dyDescent="0.25">
      <c r="A19" s="23"/>
      <c r="B19" s="15"/>
      <c r="C19" s="11"/>
      <c r="D19" s="7" t="s">
        <v>31</v>
      </c>
      <c r="E19" s="42"/>
      <c r="F19" s="43">
        <v>0.03</v>
      </c>
      <c r="G19" s="43">
        <v>3.2</v>
      </c>
      <c r="H19" s="43">
        <v>1.4</v>
      </c>
      <c r="I19" s="43">
        <v>14.3</v>
      </c>
      <c r="J19" s="43">
        <v>82</v>
      </c>
      <c r="K19" s="44">
        <v>31</v>
      </c>
      <c r="L19" s="43">
        <f t="shared" si="2"/>
        <v>0.92999999999999994</v>
      </c>
    </row>
    <row r="20" spans="1:12" ht="15" x14ac:dyDescent="0.25">
      <c r="A20" s="23"/>
      <c r="B20" s="15"/>
      <c r="C20" s="11"/>
      <c r="D20" s="7" t="s">
        <v>32</v>
      </c>
      <c r="E20" s="42"/>
      <c r="F20" s="43">
        <v>0.02</v>
      </c>
      <c r="G20" s="43">
        <v>1.45</v>
      </c>
      <c r="H20" s="43">
        <v>0.25</v>
      </c>
      <c r="I20" s="43">
        <v>7.1</v>
      </c>
      <c r="J20" s="43">
        <v>36.450000000000003</v>
      </c>
      <c r="K20" s="44">
        <v>34</v>
      </c>
      <c r="L20" s="43">
        <f t="shared" si="2"/>
        <v>0.68</v>
      </c>
    </row>
    <row r="21" spans="1:12" ht="15" x14ac:dyDescent="0.25">
      <c r="A21" s="23"/>
      <c r="B21" s="15"/>
      <c r="C21" s="11"/>
      <c r="D21" s="6" t="s">
        <v>50</v>
      </c>
      <c r="E21" s="42" t="s">
        <v>43</v>
      </c>
      <c r="F21" s="43">
        <v>0.1</v>
      </c>
      <c r="G21" s="43">
        <v>1.41</v>
      </c>
      <c r="H21" s="43">
        <v>0</v>
      </c>
      <c r="I21" s="43">
        <v>5.6</v>
      </c>
      <c r="J21" s="43">
        <v>29</v>
      </c>
      <c r="K21" s="44">
        <v>19.100000000000001</v>
      </c>
      <c r="L21" s="43">
        <f t="shared" si="2"/>
        <v>1.9100000000000001</v>
      </c>
    </row>
    <row r="22" spans="1:12" ht="15" x14ac:dyDescent="0.25">
      <c r="A22" s="23"/>
      <c r="B22" s="15"/>
      <c r="C22" s="11"/>
      <c r="D22" s="6" t="s">
        <v>49</v>
      </c>
      <c r="E22" s="42" t="s">
        <v>51</v>
      </c>
      <c r="F22" s="43">
        <v>0.15</v>
      </c>
      <c r="G22" s="43">
        <v>0.6</v>
      </c>
      <c r="H22" s="43">
        <v>0.6</v>
      </c>
      <c r="I22" s="43">
        <v>14.7</v>
      </c>
      <c r="J22" s="43">
        <v>70.3</v>
      </c>
      <c r="K22" s="44">
        <v>71</v>
      </c>
      <c r="L22" s="43">
        <f t="shared" si="2"/>
        <v>10.65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</v>
      </c>
      <c r="G23" s="19">
        <f t="shared" ref="G23:J23" si="3">SUM(G14:G22)</f>
        <v>34.36</v>
      </c>
      <c r="H23" s="19">
        <f t="shared" si="3"/>
        <v>21.92</v>
      </c>
      <c r="I23" s="19">
        <f t="shared" si="3"/>
        <v>77.360000000000014</v>
      </c>
      <c r="J23" s="19">
        <f t="shared" si="3"/>
        <v>735.37</v>
      </c>
      <c r="K23" s="25"/>
      <c r="L23" s="19">
        <f t="shared" ref="L23" si="4">SUM(L14:L22)</f>
        <v>87.240000000000023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</v>
      </c>
      <c r="G24" s="32">
        <f t="shared" ref="G24:J24" si="5">G13+G23</f>
        <v>34.36</v>
      </c>
      <c r="H24" s="32">
        <f t="shared" si="5"/>
        <v>21.92</v>
      </c>
      <c r="I24" s="32">
        <f t="shared" si="5"/>
        <v>77.360000000000014</v>
      </c>
      <c r="J24" s="32">
        <f t="shared" si="5"/>
        <v>735.37</v>
      </c>
      <c r="K24" s="32"/>
      <c r="L24" s="32">
        <f t="shared" ref="L24" si="6">L13+L23</f>
        <v>87.240000000000023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7">SUM(G25:G31)</f>
        <v>0</v>
      </c>
      <c r="H32" s="19">
        <f t="shared" ref="H32" si="8">SUM(H25:H31)</f>
        <v>0</v>
      </c>
      <c r="I32" s="19">
        <f t="shared" ref="I32" si="9">SUM(I25:I31)</f>
        <v>0</v>
      </c>
      <c r="J32" s="19">
        <f t="shared" ref="J32:L32" si="10">SUM(J25:J31)</f>
        <v>0</v>
      </c>
      <c r="K32" s="25"/>
      <c r="L32" s="19">
        <f t="shared" si="10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3.3000000000000002E-2</v>
      </c>
      <c r="G33" s="43">
        <v>3.69</v>
      </c>
      <c r="H33" s="43">
        <v>3.97</v>
      </c>
      <c r="I33" s="43">
        <v>0</v>
      </c>
      <c r="J33" s="43">
        <v>82.67</v>
      </c>
      <c r="K33" s="44">
        <v>690</v>
      </c>
      <c r="L33" s="43">
        <f>SUM(F33*K33)</f>
        <v>22.77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0.25</v>
      </c>
      <c r="G34" s="43">
        <v>1.55</v>
      </c>
      <c r="H34" s="43">
        <v>8.2899999999999991</v>
      </c>
      <c r="I34" s="43">
        <v>12.62</v>
      </c>
      <c r="J34" s="43">
        <v>131.30000000000001</v>
      </c>
      <c r="K34" s="44">
        <v>126.6</v>
      </c>
      <c r="L34" s="43">
        <f t="shared" ref="L34:L40" si="11">SUM(F34*K34)</f>
        <v>31.65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0.09</v>
      </c>
      <c r="G35" s="43">
        <v>18.600000000000001</v>
      </c>
      <c r="H35" s="43">
        <v>20.3</v>
      </c>
      <c r="I35" s="43">
        <v>33.9</v>
      </c>
      <c r="J35" s="43">
        <v>346.3</v>
      </c>
      <c r="K35" s="44">
        <v>259.60000000000002</v>
      </c>
      <c r="L35" s="43">
        <f t="shared" si="11"/>
        <v>23.364000000000001</v>
      </c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0.05</v>
      </c>
      <c r="G36" s="43">
        <v>2.6</v>
      </c>
      <c r="H36" s="43">
        <v>15</v>
      </c>
      <c r="I36" s="43">
        <v>3.6</v>
      </c>
      <c r="J36" s="43">
        <v>162</v>
      </c>
      <c r="K36" s="44">
        <v>75</v>
      </c>
      <c r="L36" s="43">
        <f t="shared" si="11"/>
        <v>3.75</v>
      </c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0.2</v>
      </c>
      <c r="G37" s="43">
        <v>1.4</v>
      </c>
      <c r="H37" s="43">
        <v>1.6</v>
      </c>
      <c r="I37" s="43">
        <v>2.2999999999999998</v>
      </c>
      <c r="J37" s="43">
        <v>28</v>
      </c>
      <c r="K37" s="44">
        <v>17.88</v>
      </c>
      <c r="L37" s="43">
        <f t="shared" si="11"/>
        <v>3.5760000000000001</v>
      </c>
    </row>
    <row r="38" spans="1:12" ht="15" x14ac:dyDescent="0.25">
      <c r="A38" s="14"/>
      <c r="B38" s="15"/>
      <c r="C38" s="11"/>
      <c r="D38" s="7" t="s">
        <v>31</v>
      </c>
      <c r="E38" s="42"/>
      <c r="F38" s="43">
        <v>0.03</v>
      </c>
      <c r="G38" s="43">
        <v>3.2</v>
      </c>
      <c r="H38" s="43">
        <v>1.4</v>
      </c>
      <c r="I38" s="43">
        <v>14.3</v>
      </c>
      <c r="J38" s="43">
        <v>82</v>
      </c>
      <c r="K38" s="44">
        <v>31</v>
      </c>
      <c r="L38" s="43">
        <f t="shared" si="11"/>
        <v>0.92999999999999994</v>
      </c>
    </row>
    <row r="39" spans="1:12" ht="15" x14ac:dyDescent="0.25">
      <c r="A39" s="14"/>
      <c r="B39" s="15"/>
      <c r="C39" s="11"/>
      <c r="D39" s="7" t="s">
        <v>32</v>
      </c>
      <c r="E39" s="42"/>
      <c r="F39" s="43">
        <v>0.02</v>
      </c>
      <c r="G39" s="43">
        <v>1.45</v>
      </c>
      <c r="H39" s="43">
        <v>0.25</v>
      </c>
      <c r="I39" s="43">
        <v>7.1</v>
      </c>
      <c r="J39" s="43">
        <v>36.450000000000003</v>
      </c>
      <c r="K39" s="44">
        <v>34</v>
      </c>
      <c r="L39" s="43">
        <f t="shared" si="11"/>
        <v>0.68</v>
      </c>
    </row>
    <row r="40" spans="1:12" ht="15" x14ac:dyDescent="0.25">
      <c r="A40" s="14"/>
      <c r="B40" s="15"/>
      <c r="C40" s="11"/>
      <c r="D40" s="6" t="s">
        <v>49</v>
      </c>
      <c r="E40" s="42" t="s">
        <v>57</v>
      </c>
      <c r="F40" s="43">
        <v>1</v>
      </c>
      <c r="G40" s="43">
        <v>0.1</v>
      </c>
      <c r="H40" s="43">
        <v>0.13</v>
      </c>
      <c r="I40" s="43">
        <v>11.1</v>
      </c>
      <c r="J40" s="43">
        <v>46</v>
      </c>
      <c r="K40" s="44">
        <v>32</v>
      </c>
      <c r="L40" s="43">
        <f t="shared" si="11"/>
        <v>32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1.673</v>
      </c>
      <c r="G42" s="19">
        <f t="shared" ref="G42" si="12">SUM(G33:G41)</f>
        <v>32.590000000000003</v>
      </c>
      <c r="H42" s="19">
        <f t="shared" ref="H42" si="13">SUM(H33:H41)</f>
        <v>50.940000000000005</v>
      </c>
      <c r="I42" s="19">
        <f t="shared" ref="I42" si="14">SUM(I33:I41)</f>
        <v>84.919999999999987</v>
      </c>
      <c r="J42" s="19">
        <f t="shared" ref="J42:L42" si="15">SUM(J33:J41)</f>
        <v>914.72</v>
      </c>
      <c r="K42" s="25"/>
      <c r="L42" s="19">
        <f t="shared" si="15"/>
        <v>118.72000000000001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1.673</v>
      </c>
      <c r="G43" s="32">
        <f t="shared" ref="G43" si="16">G32+G42</f>
        <v>32.590000000000003</v>
      </c>
      <c r="H43" s="32">
        <f t="shared" ref="H43" si="17">H32+H42</f>
        <v>50.940000000000005</v>
      </c>
      <c r="I43" s="32">
        <f t="shared" ref="I43" si="18">I32+I42</f>
        <v>84.919999999999987</v>
      </c>
      <c r="J43" s="32">
        <f t="shared" ref="J43:L43" si="19">J32+J42</f>
        <v>914.72</v>
      </c>
      <c r="K43" s="32"/>
      <c r="L43" s="32">
        <f t="shared" si="19"/>
        <v>118.72000000000001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20">SUM(G44:G50)</f>
        <v>0</v>
      </c>
      <c r="H51" s="19">
        <f t="shared" ref="H51" si="21">SUM(H44:H50)</f>
        <v>0</v>
      </c>
      <c r="I51" s="19">
        <f t="shared" ref="I51" si="22">SUM(I44:I50)</f>
        <v>0</v>
      </c>
      <c r="J51" s="19">
        <f t="shared" ref="J51:L51" si="23">SUM(J44:J50)</f>
        <v>0</v>
      </c>
      <c r="K51" s="25"/>
      <c r="L51" s="19">
        <f t="shared" si="23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48</v>
      </c>
      <c r="F52" s="43">
        <v>0.01</v>
      </c>
      <c r="G52" s="43">
        <v>7.0000000000000007E-2</v>
      </c>
      <c r="H52" s="43">
        <v>7.24</v>
      </c>
      <c r="I52" s="43">
        <v>0.08</v>
      </c>
      <c r="J52" s="43">
        <v>64.8</v>
      </c>
      <c r="K52" s="44">
        <v>500</v>
      </c>
      <c r="L52" s="43">
        <v>5</v>
      </c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0.25</v>
      </c>
      <c r="G53" s="43">
        <v>4.45</v>
      </c>
      <c r="H53" s="43">
        <v>6.23</v>
      </c>
      <c r="I53" s="43">
        <v>4.8</v>
      </c>
      <c r="J53" s="43">
        <v>168.53</v>
      </c>
      <c r="K53" s="44">
        <v>106.25</v>
      </c>
      <c r="L53" s="43">
        <f>SUM(F53*K53)</f>
        <v>26.5625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0.08</v>
      </c>
      <c r="G54" s="43">
        <v>2.36</v>
      </c>
      <c r="H54" s="43">
        <v>2.5</v>
      </c>
      <c r="I54" s="43">
        <v>8.18</v>
      </c>
      <c r="J54" s="43">
        <v>143.38</v>
      </c>
      <c r="K54" s="44">
        <v>238.2</v>
      </c>
      <c r="L54" s="43">
        <f t="shared" ref="L54:L60" si="24">SUM(F54*K54)</f>
        <v>19.056000000000001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0.15</v>
      </c>
      <c r="G55" s="43">
        <v>2.17</v>
      </c>
      <c r="H55" s="43">
        <v>4.07</v>
      </c>
      <c r="I55" s="43">
        <v>14.05</v>
      </c>
      <c r="J55" s="43">
        <v>95.47</v>
      </c>
      <c r="K55" s="44">
        <v>106.25</v>
      </c>
      <c r="L55" s="43">
        <f t="shared" si="24"/>
        <v>15.9375</v>
      </c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0.2</v>
      </c>
      <c r="G56" s="43">
        <v>0.48</v>
      </c>
      <c r="H56" s="43">
        <v>0.1</v>
      </c>
      <c r="I56" s="43">
        <v>12.27</v>
      </c>
      <c r="J56" s="43">
        <v>59.16</v>
      </c>
      <c r="K56" s="44">
        <v>106.25</v>
      </c>
      <c r="L56" s="43">
        <f t="shared" si="24"/>
        <v>21.25</v>
      </c>
    </row>
    <row r="57" spans="1:12" ht="15" x14ac:dyDescent="0.25">
      <c r="A57" s="23"/>
      <c r="B57" s="15"/>
      <c r="C57" s="11"/>
      <c r="D57" s="7" t="s">
        <v>31</v>
      </c>
      <c r="E57" s="42"/>
      <c r="F57" s="43">
        <v>0.03</v>
      </c>
      <c r="G57" s="43">
        <v>3.2</v>
      </c>
      <c r="H57" s="43">
        <v>1.4</v>
      </c>
      <c r="I57" s="43">
        <v>14.3</v>
      </c>
      <c r="J57" s="43">
        <v>82</v>
      </c>
      <c r="K57" s="44">
        <v>31</v>
      </c>
      <c r="L57" s="43">
        <f t="shared" si="24"/>
        <v>0.92999999999999994</v>
      </c>
    </row>
    <row r="58" spans="1:12" ht="15" x14ac:dyDescent="0.25">
      <c r="A58" s="23"/>
      <c r="B58" s="15"/>
      <c r="C58" s="11"/>
      <c r="D58" s="7" t="s">
        <v>32</v>
      </c>
      <c r="E58" s="42"/>
      <c r="F58" s="43">
        <v>0.02</v>
      </c>
      <c r="G58" s="43">
        <v>1.45</v>
      </c>
      <c r="H58" s="43">
        <v>0.25</v>
      </c>
      <c r="I58" s="43">
        <v>7.1</v>
      </c>
      <c r="J58" s="43">
        <v>36.450000000000003</v>
      </c>
      <c r="K58" s="44">
        <v>34</v>
      </c>
      <c r="L58" s="43">
        <f t="shared" si="24"/>
        <v>0.68</v>
      </c>
    </row>
    <row r="59" spans="1:12" ht="15" x14ac:dyDescent="0.25">
      <c r="A59" s="23"/>
      <c r="B59" s="15"/>
      <c r="C59" s="11"/>
      <c r="D59" s="6" t="s">
        <v>50</v>
      </c>
      <c r="E59" s="42" t="s">
        <v>58</v>
      </c>
      <c r="F59" s="43">
        <v>0.1</v>
      </c>
      <c r="G59" s="43">
        <v>1.1000000000000001</v>
      </c>
      <c r="H59" s="43">
        <v>6.15</v>
      </c>
      <c r="I59" s="43">
        <v>3.8</v>
      </c>
      <c r="J59" s="43">
        <v>74.2</v>
      </c>
      <c r="K59" s="44">
        <v>37.799999999999997</v>
      </c>
      <c r="L59" s="43">
        <f t="shared" si="24"/>
        <v>3.78</v>
      </c>
    </row>
    <row r="60" spans="1:12" ht="15" x14ac:dyDescent="0.25">
      <c r="A60" s="23"/>
      <c r="B60" s="15"/>
      <c r="C60" s="11"/>
      <c r="D60" s="6" t="s">
        <v>49</v>
      </c>
      <c r="E60" s="42" t="s">
        <v>63</v>
      </c>
      <c r="F60" s="43">
        <v>1</v>
      </c>
      <c r="G60" s="43">
        <v>0.6</v>
      </c>
      <c r="H60" s="43">
        <v>0.6</v>
      </c>
      <c r="I60" s="43">
        <v>14.7</v>
      </c>
      <c r="J60" s="43">
        <v>70.3</v>
      </c>
      <c r="K60" s="44">
        <v>45.52</v>
      </c>
      <c r="L60" s="43">
        <f t="shared" si="24"/>
        <v>45.52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1.8399999999999999</v>
      </c>
      <c r="G61" s="19">
        <f t="shared" ref="G61" si="25">SUM(G52:G60)</f>
        <v>15.879999999999999</v>
      </c>
      <c r="H61" s="19">
        <f t="shared" ref="H61" si="26">SUM(H52:H60)</f>
        <v>28.54</v>
      </c>
      <c r="I61" s="19">
        <f t="shared" ref="I61" si="27">SUM(I52:I60)</f>
        <v>79.28</v>
      </c>
      <c r="J61" s="19">
        <f t="shared" ref="J61:L61" si="28">SUM(J52:J60)</f>
        <v>794.29</v>
      </c>
      <c r="K61" s="25"/>
      <c r="L61" s="19">
        <f t="shared" si="28"/>
        <v>138.71600000000001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1.8399999999999999</v>
      </c>
      <c r="G62" s="32">
        <f t="shared" ref="G62" si="29">G51+G61</f>
        <v>15.879999999999999</v>
      </c>
      <c r="H62" s="32">
        <f t="shared" ref="H62" si="30">H51+H61</f>
        <v>28.54</v>
      </c>
      <c r="I62" s="32">
        <f t="shared" ref="I62" si="31">I51+I61</f>
        <v>79.28</v>
      </c>
      <c r="J62" s="32">
        <f t="shared" ref="J62:L62" si="32">J51+J61</f>
        <v>794.29</v>
      </c>
      <c r="K62" s="32"/>
      <c r="L62" s="32">
        <f t="shared" si="32"/>
        <v>138.71600000000001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3">SUM(G63:G69)</f>
        <v>0</v>
      </c>
      <c r="H70" s="19">
        <f t="shared" ref="H70" si="34">SUM(H63:H69)</f>
        <v>0</v>
      </c>
      <c r="I70" s="19">
        <f t="shared" ref="I70" si="35">SUM(I63:I69)</f>
        <v>0</v>
      </c>
      <c r="J70" s="19">
        <f t="shared" ref="J70:L70" si="36">SUM(J63:J69)</f>
        <v>0</v>
      </c>
      <c r="K70" s="25"/>
      <c r="L70" s="19">
        <f t="shared" si="36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2.5000000000000001E-2</v>
      </c>
      <c r="G71" s="43">
        <v>1.1000000000000001</v>
      </c>
      <c r="H71" s="43">
        <v>0.2</v>
      </c>
      <c r="I71" s="43">
        <v>5.6</v>
      </c>
      <c r="J71" s="43">
        <v>29</v>
      </c>
      <c r="K71" s="44">
        <v>21.25</v>
      </c>
      <c r="L71" s="43">
        <f>SUM(F71*K71)</f>
        <v>0.53125</v>
      </c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0.25</v>
      </c>
      <c r="G72" s="43">
        <v>8.6</v>
      </c>
      <c r="H72" s="43">
        <v>6.7</v>
      </c>
      <c r="I72" s="43">
        <v>18.5</v>
      </c>
      <c r="J72" s="43">
        <v>168.7</v>
      </c>
      <c r="K72" s="44">
        <v>131.6</v>
      </c>
      <c r="L72" s="43">
        <f t="shared" ref="L72:L79" si="37">SUM(F72*K72)</f>
        <v>32.9</v>
      </c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0.12</v>
      </c>
      <c r="G73" s="43">
        <v>27.45</v>
      </c>
      <c r="H73" s="43">
        <v>17.98</v>
      </c>
      <c r="I73" s="43">
        <v>0.11</v>
      </c>
      <c r="J73" s="43">
        <v>177.91</v>
      </c>
      <c r="K73" s="44">
        <v>223</v>
      </c>
      <c r="L73" s="43">
        <f t="shared" si="37"/>
        <v>26.759999999999998</v>
      </c>
    </row>
    <row r="74" spans="1:12" ht="15" x14ac:dyDescent="0.25">
      <c r="A74" s="23"/>
      <c r="B74" s="15"/>
      <c r="C74" s="11"/>
      <c r="D74" s="7" t="s">
        <v>29</v>
      </c>
      <c r="E74" s="42" t="s">
        <v>66</v>
      </c>
      <c r="F74" s="43">
        <v>0.15</v>
      </c>
      <c r="G74" s="43">
        <v>1.43</v>
      </c>
      <c r="H74" s="43">
        <v>6.21</v>
      </c>
      <c r="I74" s="43">
        <v>31.15</v>
      </c>
      <c r="J74" s="43">
        <v>141.63</v>
      </c>
      <c r="K74" s="44">
        <v>91.3</v>
      </c>
      <c r="L74" s="43">
        <f t="shared" si="37"/>
        <v>13.694999999999999</v>
      </c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0.2</v>
      </c>
      <c r="G75" s="43">
        <v>3.35</v>
      </c>
      <c r="H75" s="43">
        <v>3.52</v>
      </c>
      <c r="I75" s="43">
        <v>20.13</v>
      </c>
      <c r="J75" s="43">
        <v>141.36000000000001</v>
      </c>
      <c r="K75" s="44">
        <v>25.08</v>
      </c>
      <c r="L75" s="43">
        <f t="shared" si="37"/>
        <v>5.016</v>
      </c>
    </row>
    <row r="76" spans="1:12" ht="15" x14ac:dyDescent="0.25">
      <c r="A76" s="23"/>
      <c r="B76" s="15"/>
      <c r="C76" s="11"/>
      <c r="D76" s="7" t="s">
        <v>31</v>
      </c>
      <c r="E76" s="42"/>
      <c r="F76" s="43">
        <v>0.03</v>
      </c>
      <c r="G76" s="43">
        <v>3.2</v>
      </c>
      <c r="H76" s="43">
        <v>1.4</v>
      </c>
      <c r="I76" s="43">
        <v>14.3</v>
      </c>
      <c r="J76" s="43">
        <v>82</v>
      </c>
      <c r="K76" s="44">
        <v>31</v>
      </c>
      <c r="L76" s="43">
        <f t="shared" si="37"/>
        <v>0.92999999999999994</v>
      </c>
    </row>
    <row r="77" spans="1:12" ht="15" x14ac:dyDescent="0.25">
      <c r="A77" s="23"/>
      <c r="B77" s="15"/>
      <c r="C77" s="11"/>
      <c r="D77" s="7" t="s">
        <v>32</v>
      </c>
      <c r="E77" s="42"/>
      <c r="F77" s="43">
        <v>0.02</v>
      </c>
      <c r="G77" s="43">
        <v>1.45</v>
      </c>
      <c r="H77" s="43">
        <v>0.25</v>
      </c>
      <c r="I77" s="43">
        <v>7.1</v>
      </c>
      <c r="J77" s="43">
        <v>36.450000000000003</v>
      </c>
      <c r="K77" s="44">
        <v>34</v>
      </c>
      <c r="L77" s="43">
        <f t="shared" si="37"/>
        <v>0.68</v>
      </c>
    </row>
    <row r="78" spans="1:12" ht="15" x14ac:dyDescent="0.25">
      <c r="A78" s="23"/>
      <c r="B78" s="15"/>
      <c r="C78" s="11"/>
      <c r="D78" s="6" t="s">
        <v>49</v>
      </c>
      <c r="E78" s="42" t="s">
        <v>69</v>
      </c>
      <c r="F78" s="43">
        <v>1</v>
      </c>
      <c r="G78" s="43">
        <v>0.2</v>
      </c>
      <c r="H78" s="43">
        <v>40.9</v>
      </c>
      <c r="I78" s="43">
        <v>8.1</v>
      </c>
      <c r="J78" s="43">
        <v>43</v>
      </c>
      <c r="K78" s="44">
        <v>25</v>
      </c>
      <c r="L78" s="43">
        <f t="shared" si="37"/>
        <v>25</v>
      </c>
    </row>
    <row r="79" spans="1:12" ht="15" x14ac:dyDescent="0.25">
      <c r="A79" s="23"/>
      <c r="B79" s="15"/>
      <c r="C79" s="11"/>
      <c r="D79" s="6" t="s">
        <v>26</v>
      </c>
      <c r="E79" s="42" t="s">
        <v>56</v>
      </c>
      <c r="F79" s="43">
        <v>3.3000000000000002E-2</v>
      </c>
      <c r="G79" s="43">
        <v>3.69</v>
      </c>
      <c r="H79" s="43">
        <v>3.97</v>
      </c>
      <c r="I79" s="43">
        <v>0</v>
      </c>
      <c r="J79" s="43">
        <v>82.67</v>
      </c>
      <c r="K79" s="44">
        <v>690</v>
      </c>
      <c r="L79" s="43">
        <f t="shared" si="37"/>
        <v>22.77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1.8280000000000001</v>
      </c>
      <c r="G80" s="19">
        <f t="shared" ref="G80" si="38">SUM(G71:G79)</f>
        <v>50.470000000000006</v>
      </c>
      <c r="H80" s="19">
        <f t="shared" ref="H80" si="39">SUM(H71:H79)</f>
        <v>81.13</v>
      </c>
      <c r="I80" s="19">
        <f t="shared" ref="I80" si="40">SUM(I71:I79)</f>
        <v>104.98999999999998</v>
      </c>
      <c r="J80" s="19">
        <f t="shared" ref="J80:L80" si="41">SUM(J71:J79)</f>
        <v>902.72</v>
      </c>
      <c r="K80" s="25"/>
      <c r="L80" s="19">
        <f t="shared" si="41"/>
        <v>128.28225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1.8280000000000001</v>
      </c>
      <c r="G81" s="32">
        <f t="shared" ref="G81" si="42">G70+G80</f>
        <v>50.470000000000006</v>
      </c>
      <c r="H81" s="32">
        <f t="shared" ref="H81" si="43">H70+H80</f>
        <v>81.13</v>
      </c>
      <c r="I81" s="32">
        <f t="shared" ref="I81" si="44">I70+I80</f>
        <v>104.98999999999998</v>
      </c>
      <c r="J81" s="32">
        <f t="shared" ref="J81:L81" si="45">J70+J80</f>
        <v>902.72</v>
      </c>
      <c r="K81" s="32"/>
      <c r="L81" s="32">
        <f t="shared" si="45"/>
        <v>128.28225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6">SUM(G82:G88)</f>
        <v>0</v>
      </c>
      <c r="H89" s="19">
        <f t="shared" ref="H89" si="47">SUM(H82:H88)</f>
        <v>0</v>
      </c>
      <c r="I89" s="19">
        <f t="shared" ref="I89" si="48">SUM(I82:I88)</f>
        <v>0</v>
      </c>
      <c r="J89" s="19">
        <f t="shared" ref="J89:L89" si="49">SUM(J82:J88)</f>
        <v>0</v>
      </c>
      <c r="K89" s="25"/>
      <c r="L89" s="19">
        <f t="shared" si="49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48</v>
      </c>
      <c r="F90" s="43">
        <v>0.01</v>
      </c>
      <c r="G90" s="43">
        <v>7.0000000000000007E-2</v>
      </c>
      <c r="H90" s="43">
        <v>7.24</v>
      </c>
      <c r="I90" s="43">
        <v>0.08</v>
      </c>
      <c r="J90" s="43">
        <v>64.8</v>
      </c>
      <c r="K90" s="44">
        <v>500</v>
      </c>
      <c r="L90" s="43">
        <f>SUM(F90*K90)</f>
        <v>5</v>
      </c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0.25</v>
      </c>
      <c r="G91" s="43">
        <v>8</v>
      </c>
      <c r="H91" s="43">
        <v>7.3</v>
      </c>
      <c r="I91" s="43">
        <v>20.3</v>
      </c>
      <c r="J91" s="43">
        <v>178.9</v>
      </c>
      <c r="K91" s="44">
        <v>330</v>
      </c>
      <c r="L91" s="43">
        <f t="shared" ref="L91:L98" si="50">SUM(F91*K91)</f>
        <v>82.5</v>
      </c>
    </row>
    <row r="92" spans="1:12" ht="15" x14ac:dyDescent="0.25">
      <c r="A92" s="23"/>
      <c r="B92" s="15"/>
      <c r="C92" s="11"/>
      <c r="D92" s="7" t="s">
        <v>28</v>
      </c>
      <c r="E92" s="42" t="s">
        <v>44</v>
      </c>
      <c r="F92" s="43">
        <v>0.09</v>
      </c>
      <c r="G92" s="43">
        <v>25</v>
      </c>
      <c r="H92" s="43">
        <v>7.4</v>
      </c>
      <c r="I92" s="43">
        <v>0</v>
      </c>
      <c r="J92" s="43">
        <v>170</v>
      </c>
      <c r="K92" s="44">
        <v>42.77</v>
      </c>
      <c r="L92" s="43">
        <f t="shared" si="50"/>
        <v>3.8492999999999999</v>
      </c>
    </row>
    <row r="93" spans="1:12" ht="15" x14ac:dyDescent="0.25">
      <c r="A93" s="23"/>
      <c r="B93" s="15"/>
      <c r="C93" s="11"/>
      <c r="D93" s="7" t="s">
        <v>29</v>
      </c>
      <c r="E93" s="42" t="s">
        <v>71</v>
      </c>
      <c r="F93" s="43">
        <v>0.15</v>
      </c>
      <c r="G93" s="43">
        <v>5.5</v>
      </c>
      <c r="H93" s="43">
        <v>4.8</v>
      </c>
      <c r="I93" s="43">
        <v>30.2</v>
      </c>
      <c r="J93" s="43">
        <v>194</v>
      </c>
      <c r="K93" s="44">
        <v>66.3</v>
      </c>
      <c r="L93" s="43">
        <f t="shared" si="50"/>
        <v>9.9449999999999985</v>
      </c>
    </row>
    <row r="94" spans="1:12" ht="15" x14ac:dyDescent="0.25">
      <c r="A94" s="23"/>
      <c r="B94" s="15"/>
      <c r="C94" s="11"/>
      <c r="D94" s="7" t="s">
        <v>30</v>
      </c>
      <c r="E94" s="42" t="s">
        <v>72</v>
      </c>
      <c r="F94" s="43">
        <v>0.2</v>
      </c>
      <c r="G94" s="43">
        <v>0.2</v>
      </c>
      <c r="H94" s="43">
        <v>0</v>
      </c>
      <c r="I94" s="43">
        <v>9.9</v>
      </c>
      <c r="J94" s="43">
        <v>37</v>
      </c>
      <c r="K94" s="44">
        <v>11.5</v>
      </c>
      <c r="L94" s="43">
        <f t="shared" si="50"/>
        <v>2.3000000000000003</v>
      </c>
    </row>
    <row r="95" spans="1:12" ht="15" x14ac:dyDescent="0.25">
      <c r="A95" s="23"/>
      <c r="B95" s="15"/>
      <c r="C95" s="11"/>
      <c r="D95" s="7" t="s">
        <v>31</v>
      </c>
      <c r="E95" s="42"/>
      <c r="F95" s="43">
        <v>0.03</v>
      </c>
      <c r="G95" s="43">
        <v>3.2</v>
      </c>
      <c r="H95" s="43">
        <v>1.4</v>
      </c>
      <c r="I95" s="43">
        <v>14.3</v>
      </c>
      <c r="J95" s="43">
        <v>82</v>
      </c>
      <c r="K95" s="44">
        <v>31</v>
      </c>
      <c r="L95" s="43">
        <f t="shared" si="50"/>
        <v>0.92999999999999994</v>
      </c>
    </row>
    <row r="96" spans="1:12" ht="15" x14ac:dyDescent="0.25">
      <c r="A96" s="23"/>
      <c r="B96" s="15"/>
      <c r="C96" s="11"/>
      <c r="D96" s="7" t="s">
        <v>32</v>
      </c>
      <c r="E96" s="42"/>
      <c r="F96" s="43">
        <v>0.02</v>
      </c>
      <c r="G96" s="43">
        <v>1.45</v>
      </c>
      <c r="H96" s="43">
        <v>0.25</v>
      </c>
      <c r="I96" s="43">
        <v>7.1</v>
      </c>
      <c r="J96" s="43">
        <v>36.450000000000003</v>
      </c>
      <c r="K96" s="44">
        <v>34</v>
      </c>
      <c r="L96" s="43">
        <f t="shared" si="50"/>
        <v>0.68</v>
      </c>
    </row>
    <row r="97" spans="1:12" ht="15" x14ac:dyDescent="0.25">
      <c r="A97" s="23"/>
      <c r="B97" s="15"/>
      <c r="C97" s="11"/>
      <c r="D97" s="6" t="s">
        <v>50</v>
      </c>
      <c r="E97" s="42" t="s">
        <v>42</v>
      </c>
      <c r="F97" s="43">
        <v>0.1</v>
      </c>
      <c r="G97" s="43">
        <v>1.07</v>
      </c>
      <c r="H97" s="43">
        <v>4.7</v>
      </c>
      <c r="I97" s="43">
        <v>10.6</v>
      </c>
      <c r="J97" s="43">
        <v>104.64</v>
      </c>
      <c r="K97" s="44">
        <v>31.3</v>
      </c>
      <c r="L97" s="43">
        <f t="shared" si="50"/>
        <v>3.1300000000000003</v>
      </c>
    </row>
    <row r="98" spans="1:12" ht="15" x14ac:dyDescent="0.25">
      <c r="A98" s="23"/>
      <c r="B98" s="15"/>
      <c r="C98" s="11"/>
      <c r="D98" s="6" t="s">
        <v>49</v>
      </c>
      <c r="E98" s="42" t="s">
        <v>73</v>
      </c>
      <c r="F98" s="43">
        <v>1</v>
      </c>
      <c r="G98" s="43">
        <v>2.2599999999999998</v>
      </c>
      <c r="H98" s="43">
        <v>0.76</v>
      </c>
      <c r="I98" s="43">
        <v>28.5</v>
      </c>
      <c r="J98" s="43">
        <v>141.76</v>
      </c>
      <c r="K98" s="44">
        <v>22.4</v>
      </c>
      <c r="L98" s="43">
        <f t="shared" si="50"/>
        <v>22.4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1.85</v>
      </c>
      <c r="G99" s="19">
        <f t="shared" ref="G99" si="51">SUM(G90:G98)</f>
        <v>46.750000000000007</v>
      </c>
      <c r="H99" s="19">
        <f t="shared" ref="H99" si="52">SUM(H90:H98)</f>
        <v>33.849999999999994</v>
      </c>
      <c r="I99" s="19">
        <f t="shared" ref="I99" si="53">SUM(I90:I98)</f>
        <v>120.97999999999999</v>
      </c>
      <c r="J99" s="19">
        <f t="shared" ref="J99:L99" si="54">SUM(J90:J98)</f>
        <v>1009.5500000000001</v>
      </c>
      <c r="K99" s="25"/>
      <c r="L99" s="19">
        <f t="shared" si="54"/>
        <v>130.73429999999999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1.85</v>
      </c>
      <c r="G100" s="32">
        <f t="shared" ref="G100" si="55">G89+G99</f>
        <v>46.750000000000007</v>
      </c>
      <c r="H100" s="32">
        <f t="shared" ref="H100" si="56">H89+H99</f>
        <v>33.849999999999994</v>
      </c>
      <c r="I100" s="32">
        <f t="shared" ref="I100" si="57">I89+I99</f>
        <v>120.97999999999999</v>
      </c>
      <c r="J100" s="32">
        <f t="shared" ref="J100:L100" si="58">J89+J99</f>
        <v>1009.5500000000001</v>
      </c>
      <c r="K100" s="32"/>
      <c r="L100" s="32">
        <f t="shared" si="58"/>
        <v>130.73429999999999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9">SUM(G101:G107)</f>
        <v>0</v>
      </c>
      <c r="H108" s="19">
        <f t="shared" si="59"/>
        <v>0</v>
      </c>
      <c r="I108" s="19">
        <f t="shared" si="59"/>
        <v>0</v>
      </c>
      <c r="J108" s="19">
        <f t="shared" si="59"/>
        <v>0</v>
      </c>
      <c r="K108" s="25"/>
      <c r="L108" s="19">
        <f t="shared" ref="L108" si="60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0.05</v>
      </c>
      <c r="G109" s="43">
        <v>0.63</v>
      </c>
      <c r="H109" s="43">
        <v>0.04</v>
      </c>
      <c r="I109" s="43">
        <v>2.8</v>
      </c>
      <c r="J109" s="43">
        <v>15</v>
      </c>
      <c r="K109" s="44">
        <v>42.5</v>
      </c>
      <c r="L109" s="43">
        <f>SUM(F109*K109)</f>
        <v>2.125</v>
      </c>
    </row>
    <row r="110" spans="1:12" ht="15" x14ac:dyDescent="0.25">
      <c r="A110" s="23"/>
      <c r="B110" s="15"/>
      <c r="C110" s="11"/>
      <c r="D110" s="7" t="s">
        <v>27</v>
      </c>
      <c r="E110" s="42" t="s">
        <v>74</v>
      </c>
      <c r="F110" s="43">
        <v>0.25</v>
      </c>
      <c r="G110" s="43">
        <v>1.18</v>
      </c>
      <c r="H110" s="43">
        <v>2.56</v>
      </c>
      <c r="I110" s="43">
        <v>7.65</v>
      </c>
      <c r="J110" s="43">
        <v>84.59</v>
      </c>
      <c r="K110" s="44">
        <v>50</v>
      </c>
      <c r="L110" s="43">
        <v>12.5</v>
      </c>
    </row>
    <row r="111" spans="1:12" ht="15" x14ac:dyDescent="0.25">
      <c r="A111" s="23"/>
      <c r="B111" s="15"/>
      <c r="C111" s="11"/>
      <c r="D111" s="7" t="s">
        <v>28</v>
      </c>
      <c r="E111" s="42" t="s">
        <v>44</v>
      </c>
      <c r="F111" s="43">
        <v>0.09</v>
      </c>
      <c r="G111" s="43">
        <v>25</v>
      </c>
      <c r="H111" s="43">
        <v>7.4</v>
      </c>
      <c r="I111" s="43">
        <v>0</v>
      </c>
      <c r="J111" s="43">
        <v>170</v>
      </c>
      <c r="K111" s="44">
        <v>42.77</v>
      </c>
      <c r="L111" s="43">
        <v>42.77</v>
      </c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0.15</v>
      </c>
      <c r="G112" s="43">
        <v>1.25</v>
      </c>
      <c r="H112" s="43">
        <v>2.4700000000000002</v>
      </c>
      <c r="I112" s="43">
        <v>18.03</v>
      </c>
      <c r="J112" s="43">
        <v>161.22999999999999</v>
      </c>
      <c r="K112" s="44">
        <v>70</v>
      </c>
      <c r="L112" s="43">
        <v>10.5</v>
      </c>
    </row>
    <row r="113" spans="1:12" ht="15" x14ac:dyDescent="0.25">
      <c r="A113" s="23"/>
      <c r="B113" s="15"/>
      <c r="C113" s="11"/>
      <c r="D113" s="7" t="s">
        <v>30</v>
      </c>
      <c r="E113" s="42" t="s">
        <v>62</v>
      </c>
      <c r="F113" s="43">
        <v>0.2</v>
      </c>
      <c r="G113" s="43">
        <v>0.48</v>
      </c>
      <c r="H113" s="43">
        <v>0.1</v>
      </c>
      <c r="I113" s="43">
        <v>12.27</v>
      </c>
      <c r="J113" s="43">
        <v>59.16</v>
      </c>
      <c r="K113" s="44">
        <v>106.25</v>
      </c>
      <c r="L113" s="43">
        <v>21.25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0.03</v>
      </c>
      <c r="G114" s="43">
        <v>3.2</v>
      </c>
      <c r="H114" s="43">
        <v>1.4</v>
      </c>
      <c r="I114" s="43">
        <v>14.3</v>
      </c>
      <c r="J114" s="43">
        <v>82</v>
      </c>
      <c r="K114" s="44">
        <v>31</v>
      </c>
      <c r="L114" s="43">
        <v>0.92999999999999994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0.02</v>
      </c>
      <c r="G115" s="43">
        <v>1.45</v>
      </c>
      <c r="H115" s="43">
        <v>0.25</v>
      </c>
      <c r="I115" s="43">
        <v>7.1</v>
      </c>
      <c r="J115" s="43">
        <v>36.450000000000003</v>
      </c>
      <c r="K115" s="44">
        <v>34</v>
      </c>
      <c r="L115" s="43">
        <v>0.68</v>
      </c>
    </row>
    <row r="116" spans="1:12" ht="15" x14ac:dyDescent="0.25">
      <c r="A116" s="23"/>
      <c r="B116" s="15"/>
      <c r="C116" s="11"/>
      <c r="D116" s="6" t="s">
        <v>26</v>
      </c>
      <c r="E116" s="42" t="s">
        <v>56</v>
      </c>
      <c r="F116" s="43">
        <v>3.3000000000000002E-2</v>
      </c>
      <c r="G116" s="43">
        <v>3.69</v>
      </c>
      <c r="H116" s="43">
        <v>3.97</v>
      </c>
      <c r="I116" s="43">
        <v>0</v>
      </c>
      <c r="J116" s="43">
        <v>82.67</v>
      </c>
      <c r="K116" s="44">
        <v>690</v>
      </c>
      <c r="L116" s="43">
        <v>22.77</v>
      </c>
    </row>
    <row r="117" spans="1:12" ht="15" x14ac:dyDescent="0.25">
      <c r="A117" s="23"/>
      <c r="B117" s="15"/>
      <c r="C117" s="11"/>
      <c r="D117" s="6" t="s">
        <v>49</v>
      </c>
      <c r="E117" s="42" t="s">
        <v>76</v>
      </c>
      <c r="F117" s="43">
        <v>0.15</v>
      </c>
      <c r="G117" s="43">
        <v>0.6</v>
      </c>
      <c r="H117" s="43">
        <v>0.6</v>
      </c>
      <c r="I117" s="43">
        <v>14.7</v>
      </c>
      <c r="J117" s="43">
        <v>70.3</v>
      </c>
      <c r="K117" s="44">
        <v>72</v>
      </c>
      <c r="L117" s="43">
        <f>SUM(F117*K117)</f>
        <v>10.799999999999999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0.97300000000000009</v>
      </c>
      <c r="G118" s="19">
        <f t="shared" ref="G118:J118" si="61">SUM(G109:G117)</f>
        <v>37.479999999999997</v>
      </c>
      <c r="H118" s="19">
        <f t="shared" si="61"/>
        <v>18.790000000000003</v>
      </c>
      <c r="I118" s="19">
        <f t="shared" si="61"/>
        <v>76.849999999999994</v>
      </c>
      <c r="J118" s="19">
        <f t="shared" si="61"/>
        <v>761.4</v>
      </c>
      <c r="K118" s="25"/>
      <c r="L118" s="19">
        <f t="shared" ref="L118" si="62">SUM(L109:L117)</f>
        <v>124.32500000000002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0.97300000000000009</v>
      </c>
      <c r="G119" s="32">
        <f t="shared" ref="G119" si="63">G108+G118</f>
        <v>37.479999999999997</v>
      </c>
      <c r="H119" s="32">
        <f t="shared" ref="H119" si="64">H108+H118</f>
        <v>18.790000000000003</v>
      </c>
      <c r="I119" s="32">
        <f t="shared" ref="I119" si="65">I108+I118</f>
        <v>76.849999999999994</v>
      </c>
      <c r="J119" s="32">
        <f t="shared" ref="J119:L119" si="66">J108+J118</f>
        <v>761.4</v>
      </c>
      <c r="K119" s="32"/>
      <c r="L119" s="32">
        <f t="shared" si="66"/>
        <v>124.32500000000002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7">SUM(G120:G126)</f>
        <v>0</v>
      </c>
      <c r="H127" s="19">
        <f t="shared" si="67"/>
        <v>0</v>
      </c>
      <c r="I127" s="19">
        <f t="shared" si="67"/>
        <v>0</v>
      </c>
      <c r="J127" s="19">
        <f t="shared" si="67"/>
        <v>0</v>
      </c>
      <c r="K127" s="25"/>
      <c r="L127" s="19">
        <f t="shared" ref="L127" si="68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48</v>
      </c>
      <c r="F128" s="43">
        <v>0.01</v>
      </c>
      <c r="G128" s="43">
        <v>7.0000000000000007E-2</v>
      </c>
      <c r="H128" s="43">
        <v>7.24</v>
      </c>
      <c r="I128" s="43">
        <v>0.08</v>
      </c>
      <c r="J128" s="43">
        <v>64.8</v>
      </c>
      <c r="K128" s="44">
        <v>500</v>
      </c>
      <c r="L128" s="43">
        <v>5</v>
      </c>
    </row>
    <row r="129" spans="1:12" ht="15" x14ac:dyDescent="0.25">
      <c r="A129" s="14"/>
      <c r="B129" s="15"/>
      <c r="C129" s="11"/>
      <c r="D129" s="7" t="s">
        <v>27</v>
      </c>
      <c r="E129" s="42" t="s">
        <v>52</v>
      </c>
      <c r="F129" s="43">
        <v>0.25</v>
      </c>
      <c r="G129" s="43">
        <v>1.55</v>
      </c>
      <c r="H129" s="43">
        <v>8.2899999999999991</v>
      </c>
      <c r="I129" s="43">
        <v>12.62</v>
      </c>
      <c r="J129" s="43">
        <v>131.30000000000001</v>
      </c>
      <c r="K129" s="44">
        <v>126.6</v>
      </c>
      <c r="L129" s="43">
        <v>31.65</v>
      </c>
    </row>
    <row r="130" spans="1:12" ht="15" x14ac:dyDescent="0.25">
      <c r="A130" s="14"/>
      <c r="B130" s="15"/>
      <c r="C130" s="11"/>
      <c r="D130" s="7" t="s">
        <v>28</v>
      </c>
      <c r="E130" s="42" t="s">
        <v>53</v>
      </c>
      <c r="F130" s="43">
        <v>0.09</v>
      </c>
      <c r="G130" s="43">
        <v>18.600000000000001</v>
      </c>
      <c r="H130" s="43">
        <v>20.3</v>
      </c>
      <c r="I130" s="43">
        <v>33.9</v>
      </c>
      <c r="J130" s="43">
        <v>346.3</v>
      </c>
      <c r="K130" s="44">
        <v>259.60000000000002</v>
      </c>
      <c r="L130" s="43">
        <v>23.364000000000001</v>
      </c>
    </row>
    <row r="131" spans="1:12" ht="15" x14ac:dyDescent="0.25">
      <c r="A131" s="14"/>
      <c r="B131" s="15"/>
      <c r="C131" s="11"/>
      <c r="D131" s="7" t="s">
        <v>29</v>
      </c>
      <c r="E131" s="42" t="s">
        <v>54</v>
      </c>
      <c r="F131" s="43">
        <v>0.05</v>
      </c>
      <c r="G131" s="43">
        <v>2.6</v>
      </c>
      <c r="H131" s="43">
        <v>15</v>
      </c>
      <c r="I131" s="43">
        <v>3.6</v>
      </c>
      <c r="J131" s="43">
        <v>162</v>
      </c>
      <c r="K131" s="44">
        <v>75</v>
      </c>
      <c r="L131" s="43">
        <v>3.75</v>
      </c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0.2</v>
      </c>
      <c r="G132" s="43">
        <v>1.4</v>
      </c>
      <c r="H132" s="43">
        <v>1.6</v>
      </c>
      <c r="I132" s="43">
        <v>2.2999999999999998</v>
      </c>
      <c r="J132" s="43">
        <v>28</v>
      </c>
      <c r="K132" s="44">
        <v>17.88</v>
      </c>
      <c r="L132" s="43">
        <v>3.5760000000000001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0.03</v>
      </c>
      <c r="G133" s="43">
        <v>3.2</v>
      </c>
      <c r="H133" s="43">
        <v>1.4</v>
      </c>
      <c r="I133" s="43">
        <v>14.3</v>
      </c>
      <c r="J133" s="43">
        <v>82</v>
      </c>
      <c r="K133" s="44">
        <v>31</v>
      </c>
      <c r="L133" s="43">
        <v>0.92999999999999994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0.02</v>
      </c>
      <c r="G134" s="43">
        <v>1.45</v>
      </c>
      <c r="H134" s="43">
        <v>0.25</v>
      </c>
      <c r="I134" s="43">
        <v>7.1</v>
      </c>
      <c r="J134" s="43">
        <v>36.450000000000003</v>
      </c>
      <c r="K134" s="44">
        <v>34</v>
      </c>
      <c r="L134" s="43">
        <v>0.68</v>
      </c>
    </row>
    <row r="135" spans="1:12" ht="15" x14ac:dyDescent="0.25">
      <c r="A135" s="14"/>
      <c r="B135" s="15"/>
      <c r="C135" s="11"/>
      <c r="D135" s="6" t="s">
        <v>49</v>
      </c>
      <c r="E135" s="42" t="s">
        <v>77</v>
      </c>
      <c r="F135" s="43">
        <v>1</v>
      </c>
      <c r="G135" s="43">
        <v>1.2</v>
      </c>
      <c r="H135" s="43">
        <v>5.76</v>
      </c>
      <c r="I135" s="43">
        <v>19.260000000000002</v>
      </c>
      <c r="J135" s="43">
        <v>133.5</v>
      </c>
      <c r="K135" s="44">
        <v>11.66</v>
      </c>
      <c r="L135" s="43">
        <f>SUM(F135*K135)</f>
        <v>11.66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1.65</v>
      </c>
      <c r="G137" s="19">
        <f t="shared" ref="G137:J137" si="69">SUM(G128:G136)</f>
        <v>30.07</v>
      </c>
      <c r="H137" s="19">
        <f t="shared" si="69"/>
        <v>59.839999999999996</v>
      </c>
      <c r="I137" s="19">
        <f t="shared" si="69"/>
        <v>93.16</v>
      </c>
      <c r="J137" s="19">
        <f t="shared" si="69"/>
        <v>984.35000000000014</v>
      </c>
      <c r="K137" s="25"/>
      <c r="L137" s="19">
        <f t="shared" ref="L137" si="70">SUM(L128:L136)</f>
        <v>80.61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1.65</v>
      </c>
      <c r="G138" s="32">
        <f t="shared" ref="G138" si="71">G127+G137</f>
        <v>30.07</v>
      </c>
      <c r="H138" s="32">
        <f t="shared" ref="H138" si="72">H127+H137</f>
        <v>59.839999999999996</v>
      </c>
      <c r="I138" s="32">
        <f t="shared" ref="I138" si="73">I127+I137</f>
        <v>93.16</v>
      </c>
      <c r="J138" s="32">
        <f t="shared" ref="J138:L138" si="74">J127+J137</f>
        <v>984.35000000000014</v>
      </c>
      <c r="K138" s="32"/>
      <c r="L138" s="32">
        <f t="shared" si="74"/>
        <v>80.61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5">SUM(G139:G145)</f>
        <v>0</v>
      </c>
      <c r="H146" s="19">
        <f t="shared" si="75"/>
        <v>0</v>
      </c>
      <c r="I146" s="19">
        <f t="shared" si="75"/>
        <v>0</v>
      </c>
      <c r="J146" s="19">
        <f t="shared" si="75"/>
        <v>0</v>
      </c>
      <c r="K146" s="25"/>
      <c r="L146" s="19">
        <f t="shared" ref="L146" si="76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3.3000000000000002E-2</v>
      </c>
      <c r="G147" s="43">
        <v>3.69</v>
      </c>
      <c r="H147" s="43">
        <v>3.97</v>
      </c>
      <c r="I147" s="43">
        <v>0</v>
      </c>
      <c r="J147" s="43">
        <v>82.67</v>
      </c>
      <c r="K147" s="44">
        <v>690</v>
      </c>
      <c r="L147" s="43">
        <v>22.77</v>
      </c>
    </row>
    <row r="148" spans="1:12" ht="15" x14ac:dyDescent="0.25">
      <c r="A148" s="23"/>
      <c r="B148" s="15"/>
      <c r="C148" s="11"/>
      <c r="D148" s="7" t="s">
        <v>27</v>
      </c>
      <c r="E148" s="42" t="s">
        <v>59</v>
      </c>
      <c r="F148" s="43">
        <v>0.25</v>
      </c>
      <c r="G148" s="43">
        <v>4.45</v>
      </c>
      <c r="H148" s="43">
        <v>6.23</v>
      </c>
      <c r="I148" s="43">
        <v>4.8</v>
      </c>
      <c r="J148" s="43">
        <v>168.53</v>
      </c>
      <c r="K148" s="44">
        <v>106.25</v>
      </c>
      <c r="L148" s="43">
        <v>26.5625</v>
      </c>
    </row>
    <row r="149" spans="1:12" ht="15" x14ac:dyDescent="0.25">
      <c r="A149" s="23"/>
      <c r="B149" s="15"/>
      <c r="C149" s="11"/>
      <c r="D149" s="7" t="s">
        <v>28</v>
      </c>
      <c r="E149" s="42" t="s">
        <v>60</v>
      </c>
      <c r="F149" s="43">
        <v>0.08</v>
      </c>
      <c r="G149" s="43">
        <v>2.36</v>
      </c>
      <c r="H149" s="43">
        <v>2.5</v>
      </c>
      <c r="I149" s="43">
        <v>8.18</v>
      </c>
      <c r="J149" s="43">
        <v>143.38</v>
      </c>
      <c r="K149" s="44">
        <v>238.2</v>
      </c>
      <c r="L149" s="43">
        <v>19.056000000000001</v>
      </c>
    </row>
    <row r="150" spans="1:12" ht="15" x14ac:dyDescent="0.25">
      <c r="A150" s="23"/>
      <c r="B150" s="15"/>
      <c r="C150" s="11"/>
      <c r="D150" s="7" t="s">
        <v>29</v>
      </c>
      <c r="E150" s="42" t="s">
        <v>71</v>
      </c>
      <c r="F150" s="43">
        <v>0.15</v>
      </c>
      <c r="G150" s="43">
        <v>5.5</v>
      </c>
      <c r="H150" s="43">
        <v>4.8</v>
      </c>
      <c r="I150" s="43">
        <v>30.2</v>
      </c>
      <c r="J150" s="43">
        <v>194</v>
      </c>
      <c r="K150" s="44">
        <v>66.3</v>
      </c>
      <c r="L150" s="43">
        <v>9.9449999999999985</v>
      </c>
    </row>
    <row r="151" spans="1:12" ht="15" x14ac:dyDescent="0.25">
      <c r="A151" s="23"/>
      <c r="B151" s="15"/>
      <c r="C151" s="11"/>
      <c r="D151" s="7" t="s">
        <v>30</v>
      </c>
      <c r="E151" s="42" t="s">
        <v>72</v>
      </c>
      <c r="F151" s="43">
        <v>0.2</v>
      </c>
      <c r="G151" s="43">
        <v>0.2</v>
      </c>
      <c r="H151" s="43">
        <v>0</v>
      </c>
      <c r="I151" s="43">
        <v>9.9</v>
      </c>
      <c r="J151" s="43">
        <v>37</v>
      </c>
      <c r="K151" s="44">
        <v>11.5</v>
      </c>
      <c r="L151" s="43">
        <v>2.3000000000000003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0.03</v>
      </c>
      <c r="G152" s="43">
        <v>3.2</v>
      </c>
      <c r="H152" s="43">
        <v>1.4</v>
      </c>
      <c r="I152" s="43">
        <v>14.3</v>
      </c>
      <c r="J152" s="43">
        <v>82</v>
      </c>
      <c r="K152" s="44">
        <v>31</v>
      </c>
      <c r="L152" s="43">
        <v>0.92999999999999994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0.02</v>
      </c>
      <c r="G153" s="43">
        <v>1.45</v>
      </c>
      <c r="H153" s="43">
        <v>0.25</v>
      </c>
      <c r="I153" s="43">
        <v>7.1</v>
      </c>
      <c r="J153" s="43">
        <v>36.450000000000003</v>
      </c>
      <c r="K153" s="44">
        <v>34</v>
      </c>
      <c r="L153" s="43">
        <v>0.68</v>
      </c>
    </row>
    <row r="154" spans="1:12" ht="15" x14ac:dyDescent="0.25">
      <c r="A154" s="23"/>
      <c r="B154" s="15"/>
      <c r="C154" s="11"/>
      <c r="D154" s="6" t="s">
        <v>26</v>
      </c>
      <c r="E154" s="42" t="s">
        <v>75</v>
      </c>
      <c r="F154" s="43">
        <v>0.05</v>
      </c>
      <c r="G154" s="43">
        <v>0.63</v>
      </c>
      <c r="H154" s="43">
        <v>0.04</v>
      </c>
      <c r="I154" s="43">
        <v>2.8</v>
      </c>
      <c r="J154" s="43">
        <v>15</v>
      </c>
      <c r="K154" s="44">
        <v>42.5</v>
      </c>
      <c r="L154" s="43">
        <v>2.125</v>
      </c>
    </row>
    <row r="155" spans="1:12" ht="15" x14ac:dyDescent="0.25">
      <c r="A155" s="23"/>
      <c r="B155" s="15"/>
      <c r="C155" s="11"/>
      <c r="D155" s="6" t="s">
        <v>49</v>
      </c>
      <c r="E155" s="42" t="s">
        <v>63</v>
      </c>
      <c r="F155" s="43">
        <v>1</v>
      </c>
      <c r="G155" s="43">
        <v>0.6</v>
      </c>
      <c r="H155" s="43">
        <v>0.6</v>
      </c>
      <c r="I155" s="43">
        <v>14.7</v>
      </c>
      <c r="J155" s="43">
        <v>70.3</v>
      </c>
      <c r="K155" s="44">
        <v>45.52</v>
      </c>
      <c r="L155" s="43">
        <v>45.52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1.8130000000000002</v>
      </c>
      <c r="G156" s="19">
        <f t="shared" ref="G156:J156" si="77">SUM(G147:G155)</f>
        <v>22.08</v>
      </c>
      <c r="H156" s="19">
        <f t="shared" si="77"/>
        <v>19.79</v>
      </c>
      <c r="I156" s="19">
        <f t="shared" si="77"/>
        <v>91.97999999999999</v>
      </c>
      <c r="J156" s="19">
        <f t="shared" si="77"/>
        <v>829.32999999999993</v>
      </c>
      <c r="K156" s="25"/>
      <c r="L156" s="19">
        <f t="shared" ref="L156" si="78">SUM(L147:L155)</f>
        <v>129.88849999999999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1.8130000000000002</v>
      </c>
      <c r="G157" s="32">
        <f t="shared" ref="G157" si="79">G146+G156</f>
        <v>22.08</v>
      </c>
      <c r="H157" s="32">
        <f t="shared" ref="H157" si="80">H146+H156</f>
        <v>19.79</v>
      </c>
      <c r="I157" s="32">
        <f t="shared" ref="I157" si="81">I146+I156</f>
        <v>91.97999999999999</v>
      </c>
      <c r="J157" s="32">
        <f t="shared" ref="J157:L157" si="82">J146+J156</f>
        <v>829.32999999999993</v>
      </c>
      <c r="K157" s="32"/>
      <c r="L157" s="32">
        <f t="shared" si="82"/>
        <v>129.88849999999999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83">SUM(G158:G164)</f>
        <v>0</v>
      </c>
      <c r="H165" s="19">
        <f t="shared" si="83"/>
        <v>0</v>
      </c>
      <c r="I165" s="19">
        <f t="shared" si="83"/>
        <v>0</v>
      </c>
      <c r="J165" s="19">
        <f t="shared" si="83"/>
        <v>0</v>
      </c>
      <c r="K165" s="25"/>
      <c r="L165" s="19">
        <f t="shared" ref="L165" si="8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48</v>
      </c>
      <c r="F166" s="43">
        <v>0.01</v>
      </c>
      <c r="G166" s="43">
        <v>7.0000000000000007E-2</v>
      </c>
      <c r="H166" s="43">
        <v>7.24</v>
      </c>
      <c r="I166" s="43">
        <v>0.08</v>
      </c>
      <c r="J166" s="43">
        <v>64.8</v>
      </c>
      <c r="K166" s="44">
        <v>500</v>
      </c>
      <c r="L166" s="43">
        <v>5</v>
      </c>
    </row>
    <row r="167" spans="1:12" ht="15" x14ac:dyDescent="0.25">
      <c r="A167" s="23"/>
      <c r="B167" s="15"/>
      <c r="C167" s="11"/>
      <c r="D167" s="7" t="s">
        <v>27</v>
      </c>
      <c r="E167" s="42" t="s">
        <v>64</v>
      </c>
      <c r="F167" s="43">
        <v>0.25</v>
      </c>
      <c r="G167" s="43">
        <v>8.6</v>
      </c>
      <c r="H167" s="43">
        <v>6.7</v>
      </c>
      <c r="I167" s="43">
        <v>18.5</v>
      </c>
      <c r="J167" s="43">
        <v>168.7</v>
      </c>
      <c r="K167" s="44">
        <v>131.6</v>
      </c>
      <c r="L167" s="43">
        <v>32.9</v>
      </c>
    </row>
    <row r="168" spans="1:12" ht="15" x14ac:dyDescent="0.25">
      <c r="A168" s="23"/>
      <c r="B168" s="15"/>
      <c r="C168" s="11"/>
      <c r="D168" s="7" t="s">
        <v>28</v>
      </c>
      <c r="E168" s="42" t="s">
        <v>44</v>
      </c>
      <c r="F168" s="43">
        <v>0.09</v>
      </c>
      <c r="G168" s="43">
        <v>25</v>
      </c>
      <c r="H168" s="43">
        <v>7.4</v>
      </c>
      <c r="I168" s="43">
        <v>0</v>
      </c>
      <c r="J168" s="43">
        <v>170</v>
      </c>
      <c r="K168" s="44">
        <v>42.77</v>
      </c>
      <c r="L168" s="43">
        <v>42.77</v>
      </c>
    </row>
    <row r="169" spans="1:12" ht="15" x14ac:dyDescent="0.25">
      <c r="A169" s="23"/>
      <c r="B169" s="15"/>
      <c r="C169" s="11"/>
      <c r="D169" s="7" t="s">
        <v>29</v>
      </c>
      <c r="E169" s="42" t="s">
        <v>66</v>
      </c>
      <c r="F169" s="43">
        <v>0.15</v>
      </c>
      <c r="G169" s="43">
        <v>1.43</v>
      </c>
      <c r="H169" s="43">
        <v>6.21</v>
      </c>
      <c r="I169" s="43">
        <v>31.15</v>
      </c>
      <c r="J169" s="43">
        <v>141.63</v>
      </c>
      <c r="K169" s="44">
        <v>91.3</v>
      </c>
      <c r="L169" s="43">
        <v>13.694999999999999</v>
      </c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0.2</v>
      </c>
      <c r="G170" s="43">
        <v>3.35</v>
      </c>
      <c r="H170" s="43">
        <v>3.52</v>
      </c>
      <c r="I170" s="43">
        <v>20.13</v>
      </c>
      <c r="J170" s="43">
        <v>141.36000000000001</v>
      </c>
      <c r="K170" s="44">
        <v>25.08</v>
      </c>
      <c r="L170" s="43">
        <v>5.016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0.03</v>
      </c>
      <c r="G171" s="43">
        <v>3.2</v>
      </c>
      <c r="H171" s="43">
        <v>1.4</v>
      </c>
      <c r="I171" s="43">
        <v>14.3</v>
      </c>
      <c r="J171" s="43">
        <v>82</v>
      </c>
      <c r="K171" s="44">
        <v>31</v>
      </c>
      <c r="L171" s="43">
        <v>0.92999999999999994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0.02</v>
      </c>
      <c r="G172" s="43">
        <v>1.45</v>
      </c>
      <c r="H172" s="43">
        <v>0.25</v>
      </c>
      <c r="I172" s="43">
        <v>7.1</v>
      </c>
      <c r="J172" s="43">
        <v>36.450000000000003</v>
      </c>
      <c r="K172" s="44">
        <v>34</v>
      </c>
      <c r="L172" s="43">
        <v>0.68</v>
      </c>
    </row>
    <row r="173" spans="1:12" ht="15" x14ac:dyDescent="0.25">
      <c r="A173" s="23"/>
      <c r="B173" s="15"/>
      <c r="C173" s="11"/>
      <c r="D173" s="6" t="s">
        <v>26</v>
      </c>
      <c r="E173" s="42" t="s">
        <v>67</v>
      </c>
      <c r="F173" s="43">
        <v>2.5000000000000001E-2</v>
      </c>
      <c r="G173" s="43">
        <v>1.1000000000000001</v>
      </c>
      <c r="H173" s="43">
        <v>0.2</v>
      </c>
      <c r="I173" s="43">
        <v>5.6</v>
      </c>
      <c r="J173" s="43">
        <v>29</v>
      </c>
      <c r="K173" s="44">
        <v>21.25</v>
      </c>
      <c r="L173" s="43">
        <v>0.53125</v>
      </c>
    </row>
    <row r="174" spans="1:12" ht="15" x14ac:dyDescent="0.25">
      <c r="A174" s="23"/>
      <c r="B174" s="15"/>
      <c r="C174" s="11"/>
      <c r="D174" s="6" t="s">
        <v>49</v>
      </c>
      <c r="E174" s="42" t="s">
        <v>73</v>
      </c>
      <c r="F174" s="43">
        <v>1</v>
      </c>
      <c r="G174" s="43">
        <v>2.2599999999999998</v>
      </c>
      <c r="H174" s="43">
        <v>0.76</v>
      </c>
      <c r="I174" s="43">
        <v>28.5</v>
      </c>
      <c r="J174" s="43">
        <v>141.76</v>
      </c>
      <c r="K174" s="44">
        <v>22.4</v>
      </c>
      <c r="L174" s="43">
        <v>22.4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1.7749999999999999</v>
      </c>
      <c r="G175" s="19">
        <f t="shared" ref="G175:J175" si="85">SUM(G166:G174)</f>
        <v>46.460000000000008</v>
      </c>
      <c r="H175" s="19">
        <f t="shared" si="85"/>
        <v>33.680000000000007</v>
      </c>
      <c r="I175" s="19">
        <f t="shared" si="85"/>
        <v>125.35999999999999</v>
      </c>
      <c r="J175" s="19">
        <f t="shared" si="85"/>
        <v>975.7</v>
      </c>
      <c r="K175" s="25"/>
      <c r="L175" s="19">
        <f t="shared" ref="L175" si="86">SUM(L166:L174)</f>
        <v>123.92225000000002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1.7749999999999999</v>
      </c>
      <c r="G176" s="32">
        <f t="shared" ref="G176" si="87">G165+G175</f>
        <v>46.460000000000008</v>
      </c>
      <c r="H176" s="32">
        <f t="shared" ref="H176" si="88">H165+H175</f>
        <v>33.680000000000007</v>
      </c>
      <c r="I176" s="32">
        <f t="shared" ref="I176" si="89">I165+I175</f>
        <v>125.35999999999999</v>
      </c>
      <c r="J176" s="32">
        <f t="shared" ref="J176:L176" si="90">J165+J175</f>
        <v>975.7</v>
      </c>
      <c r="K176" s="32"/>
      <c r="L176" s="32">
        <f t="shared" si="90"/>
        <v>123.92225000000002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91">SUM(G177:G183)</f>
        <v>0</v>
      </c>
      <c r="H184" s="19">
        <f t="shared" si="91"/>
        <v>0</v>
      </c>
      <c r="I184" s="19">
        <f t="shared" si="91"/>
        <v>0</v>
      </c>
      <c r="J184" s="19">
        <f t="shared" si="91"/>
        <v>0</v>
      </c>
      <c r="K184" s="25"/>
      <c r="L184" s="19">
        <f t="shared" ref="L184" si="92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56</v>
      </c>
      <c r="F185" s="43">
        <v>3.3000000000000002E-2</v>
      </c>
      <c r="G185" s="43">
        <v>3.69</v>
      </c>
      <c r="H185" s="43">
        <v>3.97</v>
      </c>
      <c r="I185" s="43">
        <v>0</v>
      </c>
      <c r="J185" s="43">
        <v>82.67</v>
      </c>
      <c r="K185" s="44">
        <v>690</v>
      </c>
      <c r="L185" s="43">
        <v>22.77</v>
      </c>
    </row>
    <row r="186" spans="1:12" ht="15" x14ac:dyDescent="0.25">
      <c r="A186" s="23"/>
      <c r="B186" s="15"/>
      <c r="C186" s="11"/>
      <c r="D186" s="7" t="s">
        <v>27</v>
      </c>
      <c r="E186" s="42" t="s">
        <v>70</v>
      </c>
      <c r="F186" s="43">
        <v>0.25</v>
      </c>
      <c r="G186" s="43">
        <v>8</v>
      </c>
      <c r="H186" s="43">
        <v>7.3</v>
      </c>
      <c r="I186" s="43">
        <v>20.3</v>
      </c>
      <c r="J186" s="43">
        <v>178.9</v>
      </c>
      <c r="K186" s="44">
        <v>330</v>
      </c>
      <c r="L186" s="43">
        <v>82.5</v>
      </c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0.08</v>
      </c>
      <c r="G187" s="43">
        <v>2.36</v>
      </c>
      <c r="H187" s="43">
        <v>2.5</v>
      </c>
      <c r="I187" s="43">
        <v>8.18</v>
      </c>
      <c r="J187" s="43">
        <v>143.38</v>
      </c>
      <c r="K187" s="44">
        <v>238.2</v>
      </c>
      <c r="L187" s="43">
        <v>19.056000000000001</v>
      </c>
    </row>
    <row r="188" spans="1:12" ht="15" x14ac:dyDescent="0.25">
      <c r="A188" s="23"/>
      <c r="B188" s="15"/>
      <c r="C188" s="11"/>
      <c r="D188" s="7" t="s">
        <v>29</v>
      </c>
      <c r="E188" s="42" t="s">
        <v>46</v>
      </c>
      <c r="F188" s="43">
        <v>0.15</v>
      </c>
      <c r="G188" s="43">
        <v>1.25</v>
      </c>
      <c r="H188" s="43">
        <v>2.4700000000000002</v>
      </c>
      <c r="I188" s="43">
        <v>18.03</v>
      </c>
      <c r="J188" s="43">
        <v>161.22999999999999</v>
      </c>
      <c r="K188" s="44">
        <v>70</v>
      </c>
      <c r="L188" s="43">
        <v>10.5</v>
      </c>
    </row>
    <row r="189" spans="1:12" ht="15" x14ac:dyDescent="0.25">
      <c r="A189" s="23"/>
      <c r="B189" s="15"/>
      <c r="C189" s="11"/>
      <c r="D189" s="7" t="s">
        <v>30</v>
      </c>
      <c r="E189" s="42" t="s">
        <v>72</v>
      </c>
      <c r="F189" s="43">
        <v>0.2</v>
      </c>
      <c r="G189" s="43">
        <v>0.2</v>
      </c>
      <c r="H189" s="43">
        <v>0</v>
      </c>
      <c r="I189" s="43">
        <v>9.9</v>
      </c>
      <c r="J189" s="43">
        <v>37</v>
      </c>
      <c r="K189" s="44">
        <v>11.5</v>
      </c>
      <c r="L189" s="43">
        <v>2.3000000000000003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0.03</v>
      </c>
      <c r="G190" s="43">
        <v>3.2</v>
      </c>
      <c r="H190" s="43">
        <v>1.4</v>
      </c>
      <c r="I190" s="43">
        <v>14.3</v>
      </c>
      <c r="J190" s="43">
        <v>82</v>
      </c>
      <c r="K190" s="44">
        <v>31</v>
      </c>
      <c r="L190" s="43">
        <v>0.92999999999999994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0.02</v>
      </c>
      <c r="G191" s="43">
        <v>1.45</v>
      </c>
      <c r="H191" s="43">
        <v>0.25</v>
      </c>
      <c r="I191" s="43">
        <v>7.1</v>
      </c>
      <c r="J191" s="43">
        <v>36.450000000000003</v>
      </c>
      <c r="K191" s="44">
        <v>34</v>
      </c>
      <c r="L191" s="43">
        <v>0.68</v>
      </c>
    </row>
    <row r="192" spans="1:12" ht="15" x14ac:dyDescent="0.25">
      <c r="A192" s="23"/>
      <c r="B192" s="15"/>
      <c r="C192" s="11"/>
      <c r="D192" s="6" t="s">
        <v>50</v>
      </c>
      <c r="E192" s="42" t="s">
        <v>58</v>
      </c>
      <c r="F192" s="43">
        <v>0.1</v>
      </c>
      <c r="G192" s="43">
        <v>1.1000000000000001</v>
      </c>
      <c r="H192" s="43">
        <v>6.15</v>
      </c>
      <c r="I192" s="43">
        <v>3.8</v>
      </c>
      <c r="J192" s="43">
        <v>74.2</v>
      </c>
      <c r="K192" s="44">
        <v>37.799999999999997</v>
      </c>
      <c r="L192" s="43">
        <v>3.78</v>
      </c>
    </row>
    <row r="193" spans="1:12" ht="15" x14ac:dyDescent="0.25">
      <c r="A193" s="23"/>
      <c r="B193" s="15"/>
      <c r="C193" s="11"/>
      <c r="D193" s="6" t="s">
        <v>49</v>
      </c>
      <c r="E193" s="42" t="s">
        <v>69</v>
      </c>
      <c r="F193" s="43">
        <v>1</v>
      </c>
      <c r="G193" s="43">
        <v>0.2</v>
      </c>
      <c r="H193" s="43">
        <v>40.9</v>
      </c>
      <c r="I193" s="43">
        <v>8.1</v>
      </c>
      <c r="J193" s="43">
        <v>43</v>
      </c>
      <c r="K193" s="44">
        <v>25</v>
      </c>
      <c r="L193" s="43">
        <v>25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1.863</v>
      </c>
      <c r="G194" s="19">
        <f t="shared" ref="G194:J194" si="93">SUM(G185:G193)</f>
        <v>21.45</v>
      </c>
      <c r="H194" s="19">
        <f t="shared" si="93"/>
        <v>64.94</v>
      </c>
      <c r="I194" s="19">
        <f t="shared" si="93"/>
        <v>89.71</v>
      </c>
      <c r="J194" s="19">
        <f t="shared" si="93"/>
        <v>838.83</v>
      </c>
      <c r="K194" s="25"/>
      <c r="L194" s="19">
        <f t="shared" ref="L194" si="94">SUM(L185:L193)</f>
        <v>167.51600000000002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1.863</v>
      </c>
      <c r="G195" s="32">
        <f t="shared" ref="G195" si="95">G184+G194</f>
        <v>21.45</v>
      </c>
      <c r="H195" s="32">
        <f t="shared" ref="H195" si="96">H184+H194</f>
        <v>64.94</v>
      </c>
      <c r="I195" s="32">
        <f t="shared" ref="I195" si="97">I184+I194</f>
        <v>89.71</v>
      </c>
      <c r="J195" s="32">
        <f t="shared" ref="J195:L195" si="98">J184+J194</f>
        <v>838.83</v>
      </c>
      <c r="K195" s="32"/>
      <c r="L195" s="32">
        <f t="shared" si="98"/>
        <v>167.51600000000002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1.6265000000000005</v>
      </c>
      <c r="G196" s="34">
        <f t="shared" ref="G196:J196" si="99">(G24+G43+G62+G81+G100+G119+G138+G157+G176+G195)/(IF(G24=0,0,1)+IF(G43=0,0,1)+IF(G62=0,0,1)+IF(G81=0,0,1)+IF(G100=0,0,1)+IF(G119=0,0,1)+IF(G138=0,0,1)+IF(G157=0,0,1)+IF(G176=0,0,1)+IF(G195=0,0,1))</f>
        <v>33.759</v>
      </c>
      <c r="H196" s="34">
        <f t="shared" si="99"/>
        <v>41.341999999999999</v>
      </c>
      <c r="I196" s="34">
        <f t="shared" si="99"/>
        <v>94.459000000000003</v>
      </c>
      <c r="J196" s="34">
        <f t="shared" si="99"/>
        <v>874.62599999999998</v>
      </c>
      <c r="K196" s="34"/>
      <c r="L196" s="34">
        <f t="shared" ref="L196" si="100">(L24+L43+L62+L81+L100+L119+L138+L157+L176+L195)/(IF(L24=0,0,1)+IF(L43=0,0,1)+IF(L62=0,0,1)+IF(L81=0,0,1)+IF(L100=0,0,1)+IF(L119=0,0,1)+IF(L138=0,0,1)+IF(L157=0,0,1)+IF(L176=0,0,1)+IF(L195=0,0,1))</f>
        <v>122.99543000000001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2023-10-16T13:34:59Z</dcterms:modified>
</cp:coreProperties>
</file>